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l\OneDrive - MTLC\MTLC - INSTALLATION CABINET\Site internet cabinet\Articles\"/>
    </mc:Choice>
  </mc:AlternateContent>
  <xr:revisionPtr revIDLastSave="0" documentId="13_ncr:1_{CD90A87A-6818-4AF2-8F29-707574D0E361}" xr6:coauthVersionLast="45" xr6:coauthVersionMax="45" xr10:uidLastSave="{00000000-0000-0000-0000-000000000000}"/>
  <bookViews>
    <workbookView xWindow="-120" yWindow="-120" windowWidth="29040" windowHeight="15840" xr2:uid="{CEBA1BEE-3620-4613-BD98-FE9F9F2BB62C}"/>
  </bookViews>
  <sheets>
    <sheet name="Ex de plan de trésorerie" sheetId="1" r:id="rId1"/>
  </sheets>
  <definedNames>
    <definedName name="_xlnm.Print_Area" localSheetId="0">'Ex de plan de trésorerie'!$A$7:$I$62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" l="1"/>
  <c r="H60" i="1" l="1"/>
  <c r="G60" i="1"/>
  <c r="F60" i="1"/>
  <c r="E60" i="1"/>
  <c r="D60" i="1"/>
  <c r="C60" i="1"/>
  <c r="B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8" i="1"/>
  <c r="I37" i="1"/>
  <c r="I36" i="1"/>
  <c r="I35" i="1"/>
  <c r="I34" i="1"/>
  <c r="I33" i="1"/>
  <c r="I32" i="1"/>
  <c r="H29" i="1"/>
  <c r="H61" i="1" s="1"/>
  <c r="G29" i="1"/>
  <c r="F29" i="1"/>
  <c r="F61" i="1" s="1"/>
  <c r="E29" i="1"/>
  <c r="E61" i="1" s="1"/>
  <c r="D29" i="1"/>
  <c r="C29" i="1"/>
  <c r="B29" i="1"/>
  <c r="I28" i="1"/>
  <c r="I25" i="1"/>
  <c r="I24" i="1"/>
  <c r="I23" i="1"/>
  <c r="I22" i="1"/>
  <c r="I21" i="1"/>
  <c r="I19" i="1"/>
  <c r="I18" i="1"/>
  <c r="I17" i="1"/>
  <c r="I16" i="1"/>
  <c r="I15" i="1"/>
  <c r="D61" i="1" l="1"/>
  <c r="I60" i="1"/>
  <c r="B61" i="1"/>
  <c r="B62" i="1" s="1"/>
  <c r="C61" i="1"/>
  <c r="G61" i="1"/>
  <c r="I29" i="1"/>
  <c r="C62" i="1" l="1"/>
  <c r="D62" i="1" s="1"/>
  <c r="E62" i="1" s="1"/>
  <c r="F62" i="1" s="1"/>
  <c r="G62" i="1" s="1"/>
  <c r="H62" i="1" s="1"/>
  <c r="I62" i="1" s="1"/>
  <c r="I61" i="1"/>
</calcChain>
</file>

<file path=xl/sharedStrings.xml><?xml version="1.0" encoding="utf-8"?>
<sst xmlns="http://schemas.openxmlformats.org/spreadsheetml/2006/main" count="55" uniqueCount="55">
  <si>
    <t>MOIS</t>
  </si>
  <si>
    <t>avril</t>
  </si>
  <si>
    <t>mai</t>
  </si>
  <si>
    <t>juin</t>
  </si>
  <si>
    <t>juillet</t>
  </si>
  <si>
    <t>septembre</t>
  </si>
  <si>
    <t>TOTAL</t>
  </si>
  <si>
    <t>ENTREES</t>
  </si>
  <si>
    <t>Capital apporté</t>
  </si>
  <si>
    <t>Apport en compte courant d'associé</t>
  </si>
  <si>
    <t>TVA récupérée (crédit)</t>
  </si>
  <si>
    <t>TOTAL ENTREES</t>
  </si>
  <si>
    <t>SORTIES</t>
  </si>
  <si>
    <t>Frais d'établissement</t>
  </si>
  <si>
    <t>Achat matériel</t>
  </si>
  <si>
    <t>Achat locaux, travaux</t>
  </si>
  <si>
    <t>Retrait compte courant</t>
  </si>
  <si>
    <t>Remboursement emprunt 1</t>
  </si>
  <si>
    <t>Remboursement emprunt 2</t>
  </si>
  <si>
    <t>TVA reversée</t>
  </si>
  <si>
    <t>Achats consommés, matières premières</t>
  </si>
  <si>
    <t>Loyer</t>
  </si>
  <si>
    <t>EDF, GDF, eau</t>
  </si>
  <si>
    <t>Fournitures diverses</t>
  </si>
  <si>
    <t>Fournitures autres</t>
  </si>
  <si>
    <t>Entretien, réparations</t>
  </si>
  <si>
    <t>Assurances</t>
  </si>
  <si>
    <t>Honoraires comptables</t>
  </si>
  <si>
    <t>Publicité</t>
  </si>
  <si>
    <t>Transporteurs</t>
  </si>
  <si>
    <t>Frais de déplacements</t>
  </si>
  <si>
    <t>Poste et télécommunications</t>
  </si>
  <si>
    <t>Abonnements, cotisations</t>
  </si>
  <si>
    <t>Frais bancaires, agios</t>
  </si>
  <si>
    <t>Salaires</t>
  </si>
  <si>
    <t>Charges sociales salariés</t>
  </si>
  <si>
    <t>TOTAL SORTIES</t>
  </si>
  <si>
    <t>SOLDE COMPTE COURANT (trésorerie)</t>
  </si>
  <si>
    <t>Emprunt bancaire 1</t>
  </si>
  <si>
    <t>Emprunt bancaire 2</t>
  </si>
  <si>
    <t>Chiffre d'affaires TTC client 1</t>
  </si>
  <si>
    <t>Chiffre d'affaires TTC client 2</t>
  </si>
  <si>
    <t>Chiffre d'affaires TTC client 3</t>
  </si>
  <si>
    <t>Chiffre d'affaires TTC client 4</t>
  </si>
  <si>
    <t>Chiffre d'affaires TTC client 5</t>
  </si>
  <si>
    <t>Chiffre d'affaires TTC client 6</t>
  </si>
  <si>
    <t>Chiffre d'affaires TTC client 7</t>
  </si>
  <si>
    <t>situation au démarrage (XX/03/2020)</t>
  </si>
  <si>
    <t xml:space="preserve">août </t>
  </si>
  <si>
    <t>Inscrire les montants en TTC dans le mois correspondant à l'encaissement ou au décaissement de la somme</t>
  </si>
  <si>
    <t>Rémunération dirigeant</t>
  </si>
  <si>
    <t>Charges sociales dirigeant</t>
  </si>
  <si>
    <t>DIFFERENCE entre les ENTREES et les SORTIES</t>
  </si>
  <si>
    <t>(exemple sur 3 à 6 mois)</t>
  </si>
  <si>
    <t>PLAN DE TRESORERIE 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</si>
</sst>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9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2" xfId="0" applyFont="1" applyFill="1" applyBorder="1"/>
    <xf numFmtId="0" fontId="0" fillId="2" borderId="3" xfId="0" applyFill="1" applyBorder="1"/>
    <xf numFmtId="0" fontId="2" fillId="2" borderId="1" xfId="0" applyFont="1" applyFill="1" applyBorder="1"/>
    <xf numFmtId="0" fontId="0" fillId="0" borderId="4" xfId="0" applyBorder="1" applyProtection="1">
      <protection locked="0"/>
    </xf>
    <xf numFmtId="4" fontId="3" fillId="3" borderId="4" xfId="0" applyNumberFormat="1" applyFont="1" applyFill="1" applyBorder="1" applyProtection="1">
      <protection locked="0"/>
    </xf>
    <xf numFmtId="0" fontId="0" fillId="0" borderId="5" xfId="0" applyBorder="1" applyProtection="1">
      <protection locked="0"/>
    </xf>
    <xf numFmtId="4" fontId="3" fillId="3" borderId="5" xfId="0" applyNumberFormat="1" applyFont="1" applyFill="1" applyBorder="1" applyProtection="1">
      <protection locked="0"/>
    </xf>
    <xf numFmtId="4" fontId="3" fillId="0" borderId="5" xfId="0" applyNumberFormat="1" applyFont="1" applyBorder="1" applyProtection="1">
      <protection locked="0"/>
    </xf>
    <xf numFmtId="0" fontId="0" fillId="0" borderId="6" xfId="0" applyBorder="1" applyProtection="1">
      <protection locked="0"/>
    </xf>
    <xf numFmtId="4" fontId="3" fillId="3" borderId="6" xfId="0" applyNumberFormat="1" applyFont="1" applyFill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2" fillId="0" borderId="8" xfId="0" applyFont="1" applyBorder="1"/>
    <xf numFmtId="4" fontId="2" fillId="3" borderId="9" xfId="0" applyNumberFormat="1" applyFont="1" applyFill="1" applyBorder="1"/>
    <xf numFmtId="0" fontId="0" fillId="0" borderId="10" xfId="0" applyBorder="1" applyProtection="1">
      <protection locked="0"/>
    </xf>
    <xf numFmtId="4" fontId="3" fillId="3" borderId="10" xfId="0" applyNumberFormat="1" applyFon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2" fillId="5" borderId="11" xfId="0" applyFont="1" applyFill="1" applyBorder="1"/>
    <xf numFmtId="4" fontId="0" fillId="5" borderId="12" xfId="0" applyNumberFormat="1" applyFill="1" applyBorder="1"/>
    <xf numFmtId="0" fontId="5" fillId="3" borderId="0" xfId="0" applyFont="1" applyFill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4" fontId="0" fillId="6" borderId="4" xfId="0" applyNumberFormat="1" applyFont="1" applyFill="1" applyBorder="1"/>
    <xf numFmtId="4" fontId="0" fillId="6" borderId="5" xfId="0" applyNumberFormat="1" applyFont="1" applyFill="1" applyBorder="1"/>
    <xf numFmtId="4" fontId="0" fillId="6" borderId="6" xfId="0" applyNumberFormat="1" applyFont="1" applyFill="1" applyBorder="1"/>
    <xf numFmtId="4" fontId="0" fillId="6" borderId="1" xfId="0" applyNumberFormat="1" applyFont="1" applyFill="1" applyBorder="1"/>
    <xf numFmtId="4" fontId="0" fillId="6" borderId="10" xfId="0" applyNumberFormat="1" applyFont="1" applyFill="1" applyBorder="1"/>
    <xf numFmtId="4" fontId="0" fillId="3" borderId="10" xfId="0" applyNumberFormat="1" applyFont="1" applyFill="1" applyBorder="1"/>
    <xf numFmtId="4" fontId="0" fillId="5" borderId="12" xfId="0" applyNumberFormat="1" applyFont="1" applyFill="1" applyBorder="1"/>
    <xf numFmtId="0" fontId="0" fillId="3" borderId="0" xfId="0" applyFill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4" fontId="3" fillId="7" borderId="4" xfId="0" applyNumberFormat="1" applyFont="1" applyFill="1" applyBorder="1" applyProtection="1">
      <protection locked="0"/>
    </xf>
    <xf numFmtId="4" fontId="3" fillId="7" borderId="5" xfId="0" applyNumberFormat="1" applyFont="1" applyFill="1" applyBorder="1" applyProtection="1">
      <protection locked="0"/>
    </xf>
    <xf numFmtId="4" fontId="3" fillId="7" borderId="6" xfId="0" applyNumberFormat="1" applyFont="1" applyFill="1" applyBorder="1" applyProtection="1">
      <protection locked="0"/>
    </xf>
    <xf numFmtId="4" fontId="3" fillId="7" borderId="1" xfId="0" applyNumberFormat="1" applyFont="1" applyFill="1" applyBorder="1" applyProtection="1">
      <protection locked="0"/>
    </xf>
    <xf numFmtId="0" fontId="9" fillId="7" borderId="1" xfId="0" applyFont="1" applyFill="1" applyBorder="1" applyAlignment="1">
      <alignment horizontal="center" vertical="center" wrapText="1"/>
    </xf>
    <xf numFmtId="4" fontId="3" fillId="7" borderId="10" xfId="0" applyNumberFormat="1" applyFont="1" applyFill="1" applyBorder="1" applyProtection="1">
      <protection locked="0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4" fontId="2" fillId="0" borderId="15" xfId="0" applyNumberFormat="1" applyFont="1" applyFill="1" applyBorder="1" applyAlignment="1">
      <alignment vertical="center"/>
    </xf>
    <xf numFmtId="4" fontId="2" fillId="0" borderId="16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</xdr:rowOff>
    </xdr:from>
    <xdr:to>
      <xdr:col>1</xdr:col>
      <xdr:colOff>19051</xdr:colOff>
      <xdr:row>5</xdr:row>
      <xdr:rowOff>148031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05915A-99B9-47C9-B732-B1FA1F8EC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1"/>
          <a:ext cx="2324100" cy="1100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EF20B-F94F-469B-8ECA-3AB880FD6A57}">
  <sheetPr>
    <pageSetUpPr fitToPage="1"/>
  </sheetPr>
  <dimension ref="A7:I62"/>
  <sheetViews>
    <sheetView tabSelected="1" topLeftCell="A22" workbookViewId="0">
      <selection activeCell="C70" sqref="C70"/>
    </sheetView>
  </sheetViews>
  <sheetFormatPr baseColWidth="10" defaultRowHeight="15" x14ac:dyDescent="0.25"/>
  <cols>
    <col min="1" max="1" width="35.42578125" customWidth="1"/>
    <col min="2" max="2" width="12" customWidth="1"/>
  </cols>
  <sheetData>
    <row r="7" spans="1:9" ht="30.4" customHeight="1" x14ac:dyDescent="0.25">
      <c r="A7" s="21"/>
      <c r="B7" s="30"/>
      <c r="C7" s="30"/>
      <c r="D7" s="30"/>
      <c r="E7" s="30"/>
      <c r="F7" s="30"/>
      <c r="G7" s="30"/>
      <c r="H7" s="30"/>
      <c r="I7" s="30"/>
    </row>
    <row r="8" spans="1:9" ht="21" x14ac:dyDescent="0.35">
      <c r="A8" s="50" t="s">
        <v>54</v>
      </c>
      <c r="B8" s="50"/>
      <c r="C8" s="50"/>
      <c r="D8" s="50"/>
      <c r="E8" s="50"/>
      <c r="F8" s="50"/>
      <c r="G8" s="50"/>
      <c r="H8" s="50"/>
      <c r="I8" s="50"/>
    </row>
    <row r="9" spans="1:9" ht="21" x14ac:dyDescent="0.35">
      <c r="A9" s="51" t="s">
        <v>53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30"/>
      <c r="B10" s="30"/>
      <c r="C10" s="30"/>
      <c r="D10" s="30"/>
      <c r="E10" s="30"/>
      <c r="F10" s="30"/>
      <c r="G10" s="30"/>
      <c r="H10" s="30"/>
      <c r="I10" s="30"/>
    </row>
    <row r="11" spans="1:9" x14ac:dyDescent="0.25">
      <c r="A11" s="32" t="s">
        <v>49</v>
      </c>
      <c r="B11" s="31"/>
      <c r="C11" s="30"/>
      <c r="D11" s="30"/>
      <c r="E11" s="30"/>
      <c r="F11" s="30"/>
      <c r="G11" s="30"/>
      <c r="H11" s="30"/>
      <c r="I11" s="30"/>
    </row>
    <row r="12" spans="1:9" ht="6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</row>
    <row r="13" spans="1:9" ht="55.9" customHeight="1" x14ac:dyDescent="0.25">
      <c r="A13" s="18" t="s">
        <v>0</v>
      </c>
      <c r="B13" s="37" t="s">
        <v>47</v>
      </c>
      <c r="C13" s="40" t="s">
        <v>1</v>
      </c>
      <c r="D13" s="40" t="s">
        <v>2</v>
      </c>
      <c r="E13" s="40" t="s">
        <v>3</v>
      </c>
      <c r="F13" s="39" t="s">
        <v>4</v>
      </c>
      <c r="G13" s="39" t="s">
        <v>48</v>
      </c>
      <c r="H13" s="39" t="s">
        <v>5</v>
      </c>
      <c r="I13" s="22" t="s">
        <v>6</v>
      </c>
    </row>
    <row r="14" spans="1:9" x14ac:dyDescent="0.25">
      <c r="A14" s="1" t="s">
        <v>7</v>
      </c>
      <c r="B14" s="2"/>
      <c r="C14" s="2"/>
      <c r="D14" s="2"/>
      <c r="E14" s="2"/>
      <c r="F14" s="2"/>
      <c r="G14" s="2"/>
      <c r="H14" s="2"/>
      <c r="I14" s="3"/>
    </row>
    <row r="15" spans="1:9" x14ac:dyDescent="0.25">
      <c r="A15" s="6" t="s">
        <v>8</v>
      </c>
      <c r="B15" s="33">
        <v>35000</v>
      </c>
      <c r="C15" s="5"/>
      <c r="D15" s="5"/>
      <c r="E15" s="5"/>
      <c r="F15" s="5"/>
      <c r="G15" s="5"/>
      <c r="H15" s="5"/>
      <c r="I15" s="23">
        <f>+SUM(B15:H15)</f>
        <v>35000</v>
      </c>
    </row>
    <row r="16" spans="1:9" x14ac:dyDescent="0.25">
      <c r="A16" s="6" t="s">
        <v>9</v>
      </c>
      <c r="B16" s="34">
        <v>20000</v>
      </c>
      <c r="C16" s="7"/>
      <c r="D16" s="7"/>
      <c r="E16" s="7"/>
      <c r="F16" s="7"/>
      <c r="G16" s="7"/>
      <c r="H16" s="7"/>
      <c r="I16" s="24">
        <f>+SUM(B16:H16)</f>
        <v>20000</v>
      </c>
    </row>
    <row r="17" spans="1:9" x14ac:dyDescent="0.25">
      <c r="A17" s="6" t="s">
        <v>38</v>
      </c>
      <c r="B17" s="34">
        <v>25000</v>
      </c>
      <c r="C17" s="7"/>
      <c r="D17" s="7"/>
      <c r="E17" s="7"/>
      <c r="F17" s="7"/>
      <c r="G17" s="7"/>
      <c r="H17" s="7"/>
      <c r="I17" s="24">
        <f>+SUM(B17:H17)</f>
        <v>25000</v>
      </c>
    </row>
    <row r="18" spans="1:9" x14ac:dyDescent="0.25">
      <c r="A18" s="6" t="s">
        <v>39</v>
      </c>
      <c r="B18" s="34"/>
      <c r="C18" s="7"/>
      <c r="D18" s="7"/>
      <c r="E18" s="7"/>
      <c r="F18" s="7"/>
      <c r="G18" s="7"/>
      <c r="H18" s="7"/>
      <c r="I18" s="24">
        <f>+SUM(B18:H18)</f>
        <v>0</v>
      </c>
    </row>
    <row r="19" spans="1:9" x14ac:dyDescent="0.25">
      <c r="A19" s="9" t="s">
        <v>10</v>
      </c>
      <c r="B19" s="35"/>
      <c r="C19" s="10"/>
      <c r="D19" s="10"/>
      <c r="E19" s="10"/>
      <c r="F19" s="10"/>
      <c r="G19" s="10"/>
      <c r="H19" s="10"/>
      <c r="I19" s="25">
        <f>+SUM(B19:H19)</f>
        <v>0</v>
      </c>
    </row>
    <row r="20" spans="1:9" x14ac:dyDescent="0.25">
      <c r="A20" s="12"/>
      <c r="B20" s="36"/>
      <c r="C20" s="13"/>
      <c r="D20" s="13"/>
      <c r="E20" s="13"/>
      <c r="F20" s="13"/>
      <c r="G20" s="13"/>
      <c r="H20" s="13"/>
      <c r="I20" s="26"/>
    </row>
    <row r="21" spans="1:9" x14ac:dyDescent="0.25">
      <c r="A21" s="4" t="s">
        <v>40</v>
      </c>
      <c r="B21" s="33"/>
      <c r="C21" s="5"/>
      <c r="D21" s="5"/>
      <c r="E21" s="5"/>
      <c r="F21" s="5"/>
      <c r="G21" s="5"/>
      <c r="H21" s="5"/>
      <c r="I21" s="23">
        <f>+SUM(B21:H21)</f>
        <v>0</v>
      </c>
    </row>
    <row r="22" spans="1:9" x14ac:dyDescent="0.25">
      <c r="A22" s="6" t="s">
        <v>41</v>
      </c>
      <c r="B22" s="34"/>
      <c r="C22" s="7"/>
      <c r="D22" s="7"/>
      <c r="E22" s="7"/>
      <c r="F22" s="7"/>
      <c r="G22" s="7"/>
      <c r="H22" s="7"/>
      <c r="I22" s="24">
        <f>+SUM(B22:H22)</f>
        <v>0</v>
      </c>
    </row>
    <row r="23" spans="1:9" x14ac:dyDescent="0.25">
      <c r="A23" s="6" t="s">
        <v>42</v>
      </c>
      <c r="B23" s="34"/>
      <c r="C23" s="7">
        <v>24000</v>
      </c>
      <c r="D23" s="7"/>
      <c r="E23" s="7"/>
      <c r="F23" s="7"/>
      <c r="G23" s="7"/>
      <c r="H23" s="7"/>
      <c r="I23" s="24">
        <f>+SUM(B23:H23)</f>
        <v>24000</v>
      </c>
    </row>
    <row r="24" spans="1:9" x14ac:dyDescent="0.25">
      <c r="A24" s="6" t="s">
        <v>43</v>
      </c>
      <c r="B24" s="34"/>
      <c r="C24" s="7"/>
      <c r="D24" s="7"/>
      <c r="E24" s="7"/>
      <c r="F24" s="7"/>
      <c r="G24" s="7"/>
      <c r="H24" s="7"/>
      <c r="I24" s="24">
        <f>+SUM(B24:H24)</f>
        <v>0</v>
      </c>
    </row>
    <row r="25" spans="1:9" x14ac:dyDescent="0.25">
      <c r="A25" s="6" t="s">
        <v>44</v>
      </c>
      <c r="B25" s="34"/>
      <c r="C25" s="7"/>
      <c r="D25" s="7"/>
      <c r="E25" s="7"/>
      <c r="F25" s="7"/>
      <c r="G25" s="7"/>
      <c r="H25" s="7"/>
      <c r="I25" s="24">
        <f>+SUM(B25:H25)</f>
        <v>0</v>
      </c>
    </row>
    <row r="26" spans="1:9" x14ac:dyDescent="0.25">
      <c r="A26" s="16" t="s">
        <v>45</v>
      </c>
      <c r="B26" s="38"/>
      <c r="C26" s="17"/>
      <c r="D26" s="17"/>
      <c r="E26" s="17"/>
      <c r="F26" s="17"/>
      <c r="G26" s="17"/>
      <c r="H26" s="17"/>
      <c r="I26" s="27"/>
    </row>
    <row r="27" spans="1:9" x14ac:dyDescent="0.25">
      <c r="A27" s="16" t="s">
        <v>46</v>
      </c>
      <c r="B27" s="38"/>
      <c r="C27" s="17"/>
      <c r="D27" s="17"/>
      <c r="E27" s="17"/>
      <c r="F27" s="17"/>
      <c r="G27" s="17"/>
      <c r="H27" s="17"/>
      <c r="I27" s="27"/>
    </row>
    <row r="28" spans="1:9" x14ac:dyDescent="0.25">
      <c r="A28" s="9"/>
      <c r="B28" s="35"/>
      <c r="C28" s="10"/>
      <c r="D28" s="10"/>
      <c r="E28" s="10"/>
      <c r="F28" s="10"/>
      <c r="G28" s="10"/>
      <c r="H28" s="10"/>
      <c r="I28" s="25">
        <f>+SUM(B28:H28)</f>
        <v>0</v>
      </c>
    </row>
    <row r="29" spans="1:9" ht="30" customHeight="1" thickBot="1" x14ac:dyDescent="0.3">
      <c r="A29" s="41" t="s">
        <v>11</v>
      </c>
      <c r="B29" s="42">
        <f t="shared" ref="B29:H29" si="0">+SUM(B15:B28)</f>
        <v>80000</v>
      </c>
      <c r="C29" s="42">
        <f t="shared" si="0"/>
        <v>24000</v>
      </c>
      <c r="D29" s="42">
        <f t="shared" si="0"/>
        <v>0</v>
      </c>
      <c r="E29" s="42">
        <f t="shared" si="0"/>
        <v>0</v>
      </c>
      <c r="F29" s="42">
        <f t="shared" si="0"/>
        <v>0</v>
      </c>
      <c r="G29" s="42">
        <f t="shared" si="0"/>
        <v>0</v>
      </c>
      <c r="H29" s="42">
        <f t="shared" si="0"/>
        <v>0</v>
      </c>
      <c r="I29" s="42">
        <f>+SUM(B29:H29)</f>
        <v>104000</v>
      </c>
    </row>
    <row r="30" spans="1:9" x14ac:dyDescent="0.25">
      <c r="A30" s="14"/>
      <c r="B30" s="15"/>
      <c r="C30" s="15"/>
      <c r="D30" s="15"/>
      <c r="E30" s="15"/>
      <c r="F30" s="15"/>
      <c r="G30" s="15"/>
      <c r="H30" s="15"/>
      <c r="I30" s="28"/>
    </row>
    <row r="31" spans="1:9" x14ac:dyDescent="0.25">
      <c r="A31" s="19" t="s">
        <v>12</v>
      </c>
      <c r="B31" s="20"/>
      <c r="C31" s="20"/>
      <c r="D31" s="20"/>
      <c r="E31" s="20"/>
      <c r="F31" s="20"/>
      <c r="G31" s="20"/>
      <c r="H31" s="20"/>
      <c r="I31" s="29"/>
    </row>
    <row r="32" spans="1:9" x14ac:dyDescent="0.25">
      <c r="A32" s="4" t="s">
        <v>13</v>
      </c>
      <c r="B32" s="33">
        <v>2000</v>
      </c>
      <c r="C32" s="5"/>
      <c r="D32" s="5"/>
      <c r="E32" s="5"/>
      <c r="F32" s="5"/>
      <c r="G32" s="5"/>
      <c r="H32" s="5"/>
      <c r="I32" s="23">
        <f t="shared" ref="I32:I38" si="1">+SUM(B32:H32)</f>
        <v>2000</v>
      </c>
    </row>
    <row r="33" spans="1:9" x14ac:dyDescent="0.25">
      <c r="A33" s="6" t="s">
        <v>14</v>
      </c>
      <c r="B33" s="34">
        <v>35000</v>
      </c>
      <c r="C33" s="7"/>
      <c r="D33" s="7"/>
      <c r="E33" s="7"/>
      <c r="F33" s="7"/>
      <c r="G33" s="7"/>
      <c r="H33" s="7"/>
      <c r="I33" s="24">
        <f t="shared" si="1"/>
        <v>35000</v>
      </c>
    </row>
    <row r="34" spans="1:9" x14ac:dyDescent="0.25">
      <c r="A34" s="6" t="s">
        <v>15</v>
      </c>
      <c r="B34" s="34"/>
      <c r="C34" s="7"/>
      <c r="D34" s="7"/>
      <c r="E34" s="7"/>
      <c r="F34" s="7"/>
      <c r="G34" s="7"/>
      <c r="H34" s="7"/>
      <c r="I34" s="24">
        <f t="shared" si="1"/>
        <v>0</v>
      </c>
    </row>
    <row r="35" spans="1:9" x14ac:dyDescent="0.25">
      <c r="A35" s="6" t="s">
        <v>16</v>
      </c>
      <c r="B35" s="34"/>
      <c r="C35" s="7">
        <f>1200</f>
        <v>1200</v>
      </c>
      <c r="D35" s="7"/>
      <c r="E35" s="7"/>
      <c r="F35" s="7"/>
      <c r="G35" s="7"/>
      <c r="H35" s="7"/>
      <c r="I35" s="24">
        <f t="shared" si="1"/>
        <v>1200</v>
      </c>
    </row>
    <row r="36" spans="1:9" x14ac:dyDescent="0.25">
      <c r="A36" s="6" t="s">
        <v>17</v>
      </c>
      <c r="B36" s="34"/>
      <c r="C36" s="7">
        <v>450</v>
      </c>
      <c r="D36" s="7"/>
      <c r="E36" s="7"/>
      <c r="F36" s="7"/>
      <c r="G36" s="7"/>
      <c r="H36" s="7"/>
      <c r="I36" s="24">
        <f t="shared" si="1"/>
        <v>450</v>
      </c>
    </row>
    <row r="37" spans="1:9" x14ac:dyDescent="0.25">
      <c r="A37" s="6" t="s">
        <v>18</v>
      </c>
      <c r="B37" s="34"/>
      <c r="C37" s="7"/>
      <c r="D37" s="7"/>
      <c r="E37" s="7"/>
      <c r="F37" s="7"/>
      <c r="G37" s="7"/>
      <c r="H37" s="7"/>
      <c r="I37" s="24">
        <f t="shared" si="1"/>
        <v>0</v>
      </c>
    </row>
    <row r="38" spans="1:9" x14ac:dyDescent="0.25">
      <c r="A38" s="9" t="s">
        <v>19</v>
      </c>
      <c r="B38" s="35"/>
      <c r="C38" s="10"/>
      <c r="D38" s="10"/>
      <c r="E38" s="10"/>
      <c r="F38" s="10"/>
      <c r="G38" s="10"/>
      <c r="H38" s="10"/>
      <c r="I38" s="25">
        <f t="shared" si="1"/>
        <v>0</v>
      </c>
    </row>
    <row r="39" spans="1:9" x14ac:dyDescent="0.25">
      <c r="A39" s="12"/>
      <c r="B39" s="36"/>
      <c r="C39" s="13"/>
      <c r="D39" s="13"/>
      <c r="E39" s="13"/>
      <c r="F39" s="13"/>
      <c r="G39" s="13"/>
      <c r="H39" s="13"/>
      <c r="I39" s="26"/>
    </row>
    <row r="40" spans="1:9" x14ac:dyDescent="0.25">
      <c r="A40" s="4" t="s">
        <v>20</v>
      </c>
      <c r="B40" s="33"/>
      <c r="C40" s="5">
        <v>540</v>
      </c>
      <c r="D40" s="5"/>
      <c r="E40" s="5"/>
      <c r="F40" s="5"/>
      <c r="G40" s="5"/>
      <c r="H40" s="5"/>
      <c r="I40" s="23">
        <f t="shared" ref="I40:I61" si="2">+SUM(B40:H40)</f>
        <v>540</v>
      </c>
    </row>
    <row r="41" spans="1:9" x14ac:dyDescent="0.25">
      <c r="A41" s="6" t="s">
        <v>21</v>
      </c>
      <c r="B41" s="34"/>
      <c r="C41" s="7">
        <v>1700</v>
      </c>
      <c r="D41" s="7"/>
      <c r="E41" s="7"/>
      <c r="F41" s="7"/>
      <c r="G41" s="7"/>
      <c r="H41" s="7"/>
      <c r="I41" s="24">
        <f t="shared" si="2"/>
        <v>1700</v>
      </c>
    </row>
    <row r="42" spans="1:9" x14ac:dyDescent="0.25">
      <c r="A42" s="6" t="s">
        <v>22</v>
      </c>
      <c r="B42" s="34">
        <v>1400</v>
      </c>
      <c r="C42" s="7">
        <v>2400</v>
      </c>
      <c r="D42" s="7"/>
      <c r="E42" s="7"/>
      <c r="F42" s="7"/>
      <c r="G42" s="7"/>
      <c r="H42" s="7"/>
      <c r="I42" s="24">
        <f t="shared" si="2"/>
        <v>3800</v>
      </c>
    </row>
    <row r="43" spans="1:9" x14ac:dyDescent="0.25">
      <c r="A43" s="6" t="s">
        <v>23</v>
      </c>
      <c r="B43" s="34">
        <v>300</v>
      </c>
      <c r="C43" s="7">
        <v>300</v>
      </c>
      <c r="D43" s="7"/>
      <c r="E43" s="7"/>
      <c r="F43" s="7"/>
      <c r="G43" s="7"/>
      <c r="H43" s="7"/>
      <c r="I43" s="24">
        <f t="shared" si="2"/>
        <v>600</v>
      </c>
    </row>
    <row r="44" spans="1:9" x14ac:dyDescent="0.25">
      <c r="A44" s="6" t="s">
        <v>24</v>
      </c>
      <c r="B44" s="34">
        <v>3000</v>
      </c>
      <c r="C44" s="7">
        <v>2000</v>
      </c>
      <c r="D44" s="7"/>
      <c r="E44" s="7"/>
      <c r="F44" s="7"/>
      <c r="G44" s="7"/>
      <c r="H44" s="7"/>
      <c r="I44" s="24">
        <f t="shared" si="2"/>
        <v>5000</v>
      </c>
    </row>
    <row r="45" spans="1:9" x14ac:dyDescent="0.25">
      <c r="A45" s="6" t="s">
        <v>25</v>
      </c>
      <c r="B45" s="34">
        <v>1600</v>
      </c>
      <c r="C45" s="7">
        <v>1500</v>
      </c>
      <c r="D45" s="7"/>
      <c r="E45" s="7"/>
      <c r="F45" s="7"/>
      <c r="G45" s="7"/>
      <c r="H45" s="7"/>
      <c r="I45" s="24">
        <f t="shared" si="2"/>
        <v>3100</v>
      </c>
    </row>
    <row r="46" spans="1:9" x14ac:dyDescent="0.25">
      <c r="A46" s="6" t="s">
        <v>26</v>
      </c>
      <c r="B46" s="34">
        <v>350</v>
      </c>
      <c r="C46" s="7">
        <v>350</v>
      </c>
      <c r="D46" s="7"/>
      <c r="E46" s="7"/>
      <c r="F46" s="7"/>
      <c r="G46" s="7"/>
      <c r="H46" s="7"/>
      <c r="I46" s="24">
        <f t="shared" si="2"/>
        <v>700</v>
      </c>
    </row>
    <row r="47" spans="1:9" x14ac:dyDescent="0.25">
      <c r="A47" s="6" t="s">
        <v>27</v>
      </c>
      <c r="B47" s="34">
        <v>1500</v>
      </c>
      <c r="C47" s="7">
        <v>300</v>
      </c>
      <c r="D47" s="7"/>
      <c r="E47" s="7"/>
      <c r="F47" s="7"/>
      <c r="G47" s="7"/>
      <c r="H47" s="7"/>
      <c r="I47" s="24">
        <f t="shared" si="2"/>
        <v>1800</v>
      </c>
    </row>
    <row r="48" spans="1:9" x14ac:dyDescent="0.25">
      <c r="A48" s="6" t="s">
        <v>28</v>
      </c>
      <c r="B48" s="34">
        <v>150</v>
      </c>
      <c r="C48" s="7"/>
      <c r="D48" s="7"/>
      <c r="E48" s="7"/>
      <c r="F48" s="7"/>
      <c r="G48" s="7"/>
      <c r="H48" s="7"/>
      <c r="I48" s="24">
        <f t="shared" si="2"/>
        <v>150</v>
      </c>
    </row>
    <row r="49" spans="1:9" x14ac:dyDescent="0.25">
      <c r="A49" s="6" t="s">
        <v>29</v>
      </c>
      <c r="B49" s="34"/>
      <c r="C49" s="7">
        <v>600</v>
      </c>
      <c r="D49" s="7"/>
      <c r="E49" s="7"/>
      <c r="F49" s="7"/>
      <c r="G49" s="7"/>
      <c r="H49" s="7"/>
      <c r="I49" s="24">
        <f t="shared" si="2"/>
        <v>600</v>
      </c>
    </row>
    <row r="50" spans="1:9" x14ac:dyDescent="0.25">
      <c r="A50" s="6" t="s">
        <v>30</v>
      </c>
      <c r="B50" s="34"/>
      <c r="C50" s="7">
        <v>535</v>
      </c>
      <c r="D50" s="7"/>
      <c r="E50" s="7"/>
      <c r="F50" s="7"/>
      <c r="G50" s="7"/>
      <c r="H50" s="7"/>
      <c r="I50" s="24">
        <f t="shared" si="2"/>
        <v>535</v>
      </c>
    </row>
    <row r="51" spans="1:9" x14ac:dyDescent="0.25">
      <c r="A51" s="6" t="s">
        <v>31</v>
      </c>
      <c r="B51" s="34">
        <v>160</v>
      </c>
      <c r="C51" s="7">
        <v>160</v>
      </c>
      <c r="D51" s="7"/>
      <c r="E51" s="7"/>
      <c r="F51" s="7"/>
      <c r="G51" s="7"/>
      <c r="H51" s="7"/>
      <c r="I51" s="24">
        <f t="shared" si="2"/>
        <v>320</v>
      </c>
    </row>
    <row r="52" spans="1:9" x14ac:dyDescent="0.25">
      <c r="A52" s="6" t="s">
        <v>32</v>
      </c>
      <c r="B52" s="34">
        <v>80</v>
      </c>
      <c r="C52" s="7"/>
      <c r="D52" s="7"/>
      <c r="E52" s="7"/>
      <c r="F52" s="7"/>
      <c r="G52" s="7"/>
      <c r="H52" s="7"/>
      <c r="I52" s="24">
        <f t="shared" si="2"/>
        <v>80</v>
      </c>
    </row>
    <row r="53" spans="1:9" x14ac:dyDescent="0.25">
      <c r="A53" s="6" t="s">
        <v>33</v>
      </c>
      <c r="B53" s="34">
        <v>85</v>
      </c>
      <c r="C53" s="7">
        <v>85</v>
      </c>
      <c r="D53" s="7"/>
      <c r="E53" s="7"/>
      <c r="F53" s="7"/>
      <c r="G53" s="7"/>
      <c r="H53" s="7"/>
      <c r="I53" s="24">
        <f t="shared" si="2"/>
        <v>170</v>
      </c>
    </row>
    <row r="54" spans="1:9" x14ac:dyDescent="0.25">
      <c r="A54" s="6" t="s">
        <v>50</v>
      </c>
      <c r="B54" s="34"/>
      <c r="C54" s="7"/>
      <c r="D54" s="7"/>
      <c r="E54" s="7"/>
      <c r="F54" s="7"/>
      <c r="G54" s="7"/>
      <c r="H54" s="7"/>
      <c r="I54" s="24">
        <f t="shared" si="2"/>
        <v>0</v>
      </c>
    </row>
    <row r="55" spans="1:9" x14ac:dyDescent="0.25">
      <c r="A55" s="6" t="s">
        <v>51</v>
      </c>
      <c r="B55" s="34"/>
      <c r="C55" s="8">
        <v>280</v>
      </c>
      <c r="D55" s="8"/>
      <c r="E55" s="8"/>
      <c r="F55" s="8"/>
      <c r="G55" s="8"/>
      <c r="H55" s="8"/>
      <c r="I55" s="24">
        <f t="shared" si="2"/>
        <v>280</v>
      </c>
    </row>
    <row r="56" spans="1:9" x14ac:dyDescent="0.25">
      <c r="A56" s="6" t="s">
        <v>34</v>
      </c>
      <c r="B56" s="34"/>
      <c r="C56" s="8">
        <v>3100</v>
      </c>
      <c r="D56" s="8"/>
      <c r="E56" s="8"/>
      <c r="F56" s="8"/>
      <c r="G56" s="8"/>
      <c r="H56" s="8"/>
      <c r="I56" s="24">
        <f t="shared" si="2"/>
        <v>3100</v>
      </c>
    </row>
    <row r="57" spans="1:9" x14ac:dyDescent="0.25">
      <c r="A57" s="6" t="s">
        <v>35</v>
      </c>
      <c r="B57" s="34"/>
      <c r="C57" s="8">
        <v>900</v>
      </c>
      <c r="D57" s="8"/>
      <c r="E57" s="8"/>
      <c r="F57" s="8"/>
      <c r="G57" s="8"/>
      <c r="H57" s="8"/>
      <c r="I57" s="24">
        <f t="shared" si="2"/>
        <v>900</v>
      </c>
    </row>
    <row r="58" spans="1:9" x14ac:dyDescent="0.25">
      <c r="A58" s="6"/>
      <c r="B58" s="34"/>
      <c r="C58" s="8"/>
      <c r="D58" s="8"/>
      <c r="E58" s="8"/>
      <c r="F58" s="8"/>
      <c r="G58" s="8"/>
      <c r="H58" s="8"/>
      <c r="I58" s="24">
        <f t="shared" si="2"/>
        <v>0</v>
      </c>
    </row>
    <row r="59" spans="1:9" x14ac:dyDescent="0.25">
      <c r="A59" s="9"/>
      <c r="B59" s="35"/>
      <c r="C59" s="11"/>
      <c r="D59" s="11"/>
      <c r="E59" s="11"/>
      <c r="F59" s="11"/>
      <c r="G59" s="11"/>
      <c r="H59" s="11"/>
      <c r="I59" s="25">
        <f t="shared" si="2"/>
        <v>0</v>
      </c>
    </row>
    <row r="60" spans="1:9" ht="28.15" customHeight="1" x14ac:dyDescent="0.25">
      <c r="A60" s="43" t="s">
        <v>36</v>
      </c>
      <c r="B60" s="44">
        <f t="shared" ref="B60:H60" si="3">+SUM(B32:B59)</f>
        <v>45625</v>
      </c>
      <c r="C60" s="44">
        <f t="shared" si="3"/>
        <v>16400</v>
      </c>
      <c r="D60" s="44">
        <f t="shared" si="3"/>
        <v>0</v>
      </c>
      <c r="E60" s="44">
        <f t="shared" si="3"/>
        <v>0</v>
      </c>
      <c r="F60" s="44">
        <f t="shared" si="3"/>
        <v>0</v>
      </c>
      <c r="G60" s="44">
        <f t="shared" si="3"/>
        <v>0</v>
      </c>
      <c r="H60" s="44">
        <f t="shared" si="3"/>
        <v>0</v>
      </c>
      <c r="I60" s="44">
        <f t="shared" si="2"/>
        <v>62025</v>
      </c>
    </row>
    <row r="61" spans="1:9" ht="30.75" customHeight="1" x14ac:dyDescent="0.25">
      <c r="A61" s="49" t="s">
        <v>52</v>
      </c>
      <c r="B61" s="45">
        <f t="shared" ref="B61:H61" si="4">+B29-B60</f>
        <v>34375</v>
      </c>
      <c r="C61" s="45">
        <f t="shared" si="4"/>
        <v>7600</v>
      </c>
      <c r="D61" s="45">
        <f t="shared" si="4"/>
        <v>0</v>
      </c>
      <c r="E61" s="45">
        <f t="shared" si="4"/>
        <v>0</v>
      </c>
      <c r="F61" s="45">
        <f t="shared" si="4"/>
        <v>0</v>
      </c>
      <c r="G61" s="45">
        <f t="shared" si="4"/>
        <v>0</v>
      </c>
      <c r="H61" s="45">
        <f t="shared" si="4"/>
        <v>0</v>
      </c>
      <c r="I61" s="45">
        <f t="shared" si="2"/>
        <v>41975</v>
      </c>
    </row>
    <row r="62" spans="1:9" ht="29.25" customHeight="1" thickBot="1" x14ac:dyDescent="0.3">
      <c r="A62" s="46" t="s">
        <v>37</v>
      </c>
      <c r="B62" s="47">
        <f>+B61</f>
        <v>34375</v>
      </c>
      <c r="C62" s="48">
        <f>+B62+C61</f>
        <v>41975</v>
      </c>
      <c r="D62" s="48">
        <f>+C62+D61</f>
        <v>41975</v>
      </c>
      <c r="E62" s="48">
        <f t="shared" ref="E62:H62" si="5">+D62+E61</f>
        <v>41975</v>
      </c>
      <c r="F62" s="48">
        <f t="shared" si="5"/>
        <v>41975</v>
      </c>
      <c r="G62" s="48">
        <f t="shared" si="5"/>
        <v>41975</v>
      </c>
      <c r="H62" s="48">
        <f t="shared" si="5"/>
        <v>41975</v>
      </c>
      <c r="I62" s="48">
        <f>H62</f>
        <v>41975</v>
      </c>
    </row>
  </sheetData>
  <mergeCells count="2">
    <mergeCell ref="A8:I8"/>
    <mergeCell ref="A9:I9"/>
  </mergeCells>
  <conditionalFormatting sqref="B62:I62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  <ignoredErrors>
    <ignoredError sqref="C3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 de plan de trésorerie</vt:lpstr>
      <vt:lpstr>'Ex de plan de trésorerie'!Zone_d_impression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mathieu.luchetta@mtlc-conseil.fr</dc:creator>
  <cp:lastModifiedBy>Mathieu Luchetta</cp:lastModifiedBy>
  <cp:lastPrinted>2020-03-25T09:54:04Z</cp:lastPrinted>
  <dcterms:created xsi:type="dcterms:W3CDTF">2020-03-25T08:38:24Z</dcterms:created>
  <dcterms:modified xsi:type="dcterms:W3CDTF">2020-06-24T13:25:46Z</dcterms:modified>
</cp:coreProperties>
</file>